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lu\Desktop\"/>
    </mc:Choice>
  </mc:AlternateContent>
  <bookViews>
    <workbookView xWindow="0" yWindow="0" windowWidth="28800" windowHeight="12045"/>
  </bookViews>
  <sheets>
    <sheet name="Tabelle1" sheetId="1" r:id="rId1"/>
  </sheets>
  <definedNames>
    <definedName name="_xlnm._FilterDatabase" localSheetId="0" hidden="1">Tabelle1!$A$2:$Q$67</definedName>
    <definedName name="_xlnm.Print_Titles" localSheetId="0">Tabelle1!$1:$2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P62" i="1"/>
  <c r="O46" i="1"/>
  <c r="P46" i="1"/>
  <c r="O39" i="1"/>
  <c r="P39" i="1"/>
  <c r="O50" i="1"/>
  <c r="P50" i="1"/>
  <c r="O20" i="1"/>
  <c r="P20" i="1"/>
  <c r="O18" i="1"/>
  <c r="P18" i="1"/>
  <c r="O60" i="1"/>
  <c r="P60" i="1"/>
  <c r="O9" i="1"/>
  <c r="P9" i="1"/>
  <c r="O22" i="1"/>
  <c r="P22" i="1"/>
  <c r="O24" i="1"/>
  <c r="P24" i="1"/>
  <c r="O38" i="1"/>
  <c r="P38" i="1"/>
  <c r="O57" i="1"/>
  <c r="P57" i="1"/>
  <c r="O30" i="1"/>
  <c r="P30" i="1"/>
  <c r="O58" i="1"/>
  <c r="P58" i="1"/>
  <c r="O11" i="1"/>
  <c r="P11" i="1"/>
  <c r="O14" i="1"/>
  <c r="P14" i="1"/>
  <c r="Q14" i="1" s="1"/>
  <c r="O4" i="1"/>
  <c r="P4" i="1"/>
  <c r="O65" i="1"/>
  <c r="P65" i="1"/>
  <c r="O12" i="1"/>
  <c r="P12" i="1"/>
  <c r="O16" i="1"/>
  <c r="P16" i="1"/>
  <c r="O64" i="1"/>
  <c r="P64" i="1"/>
  <c r="O26" i="1"/>
  <c r="P26" i="1"/>
  <c r="O3" i="1"/>
  <c r="P3" i="1"/>
  <c r="O42" i="1"/>
  <c r="P42" i="1"/>
  <c r="O67" i="1"/>
  <c r="P67" i="1"/>
  <c r="O5" i="1"/>
  <c r="P5" i="1"/>
  <c r="O40" i="1"/>
  <c r="P40" i="1"/>
  <c r="O48" i="1"/>
  <c r="P48" i="1"/>
  <c r="Q48" i="1" s="1"/>
  <c r="O35" i="1"/>
  <c r="P35" i="1"/>
  <c r="O61" i="1"/>
  <c r="P61" i="1"/>
  <c r="O43" i="1"/>
  <c r="P43" i="1"/>
  <c r="O8" i="1"/>
  <c r="P8" i="1"/>
  <c r="Q8" i="1" s="1"/>
  <c r="O19" i="1"/>
  <c r="P19" i="1"/>
  <c r="O33" i="1"/>
  <c r="P33" i="1"/>
  <c r="O34" i="1"/>
  <c r="P34" i="1"/>
  <c r="O10" i="1"/>
  <c r="P10" i="1"/>
  <c r="Q10" i="1" s="1"/>
  <c r="O7" i="1"/>
  <c r="P7" i="1"/>
  <c r="O17" i="1"/>
  <c r="P17" i="1"/>
  <c r="O32" i="1"/>
  <c r="P32" i="1"/>
  <c r="O27" i="1"/>
  <c r="P27" i="1"/>
  <c r="O6" i="1"/>
  <c r="P6" i="1"/>
  <c r="O13" i="1"/>
  <c r="P13" i="1"/>
  <c r="P63" i="1"/>
  <c r="P41" i="1"/>
  <c r="P15" i="1"/>
  <c r="P54" i="1"/>
  <c r="P53" i="1"/>
  <c r="P29" i="1"/>
  <c r="P28" i="1"/>
  <c r="P52" i="1"/>
  <c r="P51" i="1"/>
  <c r="P21" i="1"/>
  <c r="P66" i="1"/>
  <c r="P36" i="1"/>
  <c r="P45" i="1"/>
  <c r="P55" i="1"/>
  <c r="P49" i="1"/>
  <c r="P25" i="1"/>
  <c r="P23" i="1"/>
  <c r="P37" i="1"/>
  <c r="P31" i="1"/>
  <c r="P56" i="1"/>
  <c r="P44" i="1"/>
  <c r="P59" i="1"/>
  <c r="P47" i="1"/>
  <c r="Q6" i="1" l="1"/>
  <c r="Q19" i="1"/>
  <c r="Q12" i="1"/>
  <c r="Q38" i="1"/>
  <c r="Q18" i="1"/>
  <c r="Q50" i="1"/>
  <c r="Q3" i="1"/>
  <c r="Q16" i="1"/>
  <c r="Q32" i="1"/>
  <c r="Q43" i="1"/>
  <c r="Q58" i="1"/>
  <c r="Q60" i="1"/>
  <c r="Q39" i="1"/>
  <c r="Q46" i="1"/>
  <c r="Q4" i="1"/>
  <c r="Q30" i="1"/>
  <c r="Q22" i="1"/>
  <c r="Q20" i="1"/>
  <c r="Q26" i="1"/>
  <c r="Q11" i="1"/>
  <c r="Q65" i="1"/>
  <c r="Q67" i="1"/>
  <c r="Q64" i="1"/>
  <c r="Q24" i="1"/>
  <c r="Q42" i="1"/>
  <c r="Q57" i="1"/>
  <c r="Q9" i="1"/>
  <c r="Q62" i="1"/>
  <c r="Q34" i="1"/>
  <c r="Q33" i="1"/>
  <c r="Q7" i="1"/>
  <c r="Q13" i="1"/>
  <c r="Q27" i="1"/>
  <c r="Q17" i="1"/>
  <c r="Q61" i="1"/>
  <c r="Q35" i="1"/>
  <c r="Q40" i="1"/>
  <c r="Q5" i="1"/>
  <c r="O47" i="1"/>
  <c r="Q47" i="1" s="1"/>
  <c r="O63" i="1"/>
  <c r="Q63" i="1" s="1"/>
  <c r="O41" i="1"/>
  <c r="Q41" i="1" s="1"/>
  <c r="O15" i="1"/>
  <c r="Q15" i="1" s="1"/>
  <c r="O54" i="1"/>
  <c r="Q54" i="1" s="1"/>
  <c r="O53" i="1"/>
  <c r="Q53" i="1" s="1"/>
  <c r="O29" i="1"/>
  <c r="Q29" i="1" s="1"/>
  <c r="O28" i="1"/>
  <c r="Q28" i="1" s="1"/>
  <c r="O52" i="1"/>
  <c r="Q52" i="1" s="1"/>
  <c r="O51" i="1"/>
  <c r="Q51" i="1" s="1"/>
  <c r="O21" i="1"/>
  <c r="Q21" i="1" s="1"/>
  <c r="O66" i="1"/>
  <c r="Q66" i="1" s="1"/>
  <c r="O36" i="1"/>
  <c r="Q36" i="1" s="1"/>
  <c r="O45" i="1"/>
  <c r="Q45" i="1" s="1"/>
  <c r="O55" i="1"/>
  <c r="Q55" i="1" s="1"/>
  <c r="O49" i="1"/>
  <c r="Q49" i="1" s="1"/>
  <c r="O25" i="1"/>
  <c r="Q25" i="1" s="1"/>
  <c r="O23" i="1"/>
  <c r="Q23" i="1" s="1"/>
  <c r="O37" i="1"/>
  <c r="Q37" i="1" s="1"/>
  <c r="O31" i="1"/>
  <c r="Q31" i="1" s="1"/>
  <c r="O56" i="1"/>
  <c r="Q56" i="1" s="1"/>
  <c r="O44" i="1"/>
  <c r="Q44" i="1" s="1"/>
  <c r="O59" i="1"/>
  <c r="Q59" i="1" s="1"/>
</calcChain>
</file>

<file path=xl/sharedStrings.xml><?xml version="1.0" encoding="utf-8"?>
<sst xmlns="http://schemas.openxmlformats.org/spreadsheetml/2006/main" count="278" uniqueCount="141">
  <si>
    <t>Hansjörg</t>
  </si>
  <si>
    <t>Babucke</t>
  </si>
  <si>
    <t>Matthias</t>
  </si>
  <si>
    <t>Weber</t>
  </si>
  <si>
    <t>Patrik</t>
  </si>
  <si>
    <t>Jürgen</t>
  </si>
  <si>
    <t>Siegler</t>
  </si>
  <si>
    <t>Henning</t>
  </si>
  <si>
    <t>Böhm</t>
  </si>
  <si>
    <t>Detlef</t>
  </si>
  <si>
    <t>Großmann</t>
  </si>
  <si>
    <t>Torsten</t>
  </si>
  <si>
    <t>Thorsten</t>
  </si>
  <si>
    <t>Materne</t>
  </si>
  <si>
    <t>Alexander</t>
  </si>
  <si>
    <t>Weiß</t>
  </si>
  <si>
    <t>Alfred</t>
  </si>
  <si>
    <t>Sanders</t>
  </si>
  <si>
    <t>Maris</t>
  </si>
  <si>
    <t>Patrick</t>
  </si>
  <si>
    <t>Brach</t>
  </si>
  <si>
    <t>Thomas</t>
  </si>
  <si>
    <t>Ruhrmann</t>
  </si>
  <si>
    <t>Karl</t>
  </si>
  <si>
    <t>Grimm</t>
  </si>
  <si>
    <t>Volker</t>
  </si>
  <si>
    <t>Kamphaus</t>
  </si>
  <si>
    <t>Ralf</t>
  </si>
  <si>
    <t>Landau</t>
  </si>
  <si>
    <t>Christoph</t>
  </si>
  <si>
    <t>Kallenberg</t>
  </si>
  <si>
    <t>Oliver</t>
  </si>
  <si>
    <t>Pescher</t>
  </si>
  <si>
    <t>Jan Niklas</t>
  </si>
  <si>
    <t>Ernst</t>
  </si>
  <si>
    <t>Dennis</t>
  </si>
  <si>
    <t>Hunter</t>
  </si>
  <si>
    <t xml:space="preserve">Kevin </t>
  </si>
  <si>
    <t>Jann</t>
  </si>
  <si>
    <t>Niebeling</t>
  </si>
  <si>
    <t>Spiel 1</t>
  </si>
  <si>
    <t>Spiel 2</t>
  </si>
  <si>
    <t>Spiel 3</t>
  </si>
  <si>
    <t>Spiel 4</t>
  </si>
  <si>
    <t>Spiel 5</t>
  </si>
  <si>
    <t>Spiel 6</t>
  </si>
  <si>
    <t>Spiel 7</t>
  </si>
  <si>
    <t>Spiel 8</t>
  </si>
  <si>
    <t>Spiel 9</t>
  </si>
  <si>
    <t>Linke</t>
  </si>
  <si>
    <t>Summe</t>
  </si>
  <si>
    <t>Spiele</t>
  </si>
  <si>
    <t>Maximillian</t>
  </si>
  <si>
    <t>Fühner</t>
  </si>
  <si>
    <t>Hehnen</t>
  </si>
  <si>
    <t>Michael</t>
  </si>
  <si>
    <t>Hübner</t>
  </si>
  <si>
    <t>Björn</t>
  </si>
  <si>
    <t>Kücklich</t>
  </si>
  <si>
    <t>Hans</t>
  </si>
  <si>
    <t>Schymanski</t>
  </si>
  <si>
    <t>Wörmann</t>
  </si>
  <si>
    <t>Sascha</t>
  </si>
  <si>
    <t>Natschke</t>
  </si>
  <si>
    <t>Carsten</t>
  </si>
  <si>
    <t>Grieving</t>
  </si>
  <si>
    <t>Kevin</t>
  </si>
  <si>
    <t>Kösenoglu</t>
  </si>
  <si>
    <t>Schouten</t>
  </si>
  <si>
    <t>Grabovac</t>
  </si>
  <si>
    <t>Sebastian</t>
  </si>
  <si>
    <t>Lange</t>
  </si>
  <si>
    <t>Dominik</t>
  </si>
  <si>
    <t>Gleis</t>
  </si>
  <si>
    <t>Tom</t>
  </si>
  <si>
    <t>Schwager</t>
  </si>
  <si>
    <t>John-Dean</t>
  </si>
  <si>
    <t>Williams</t>
  </si>
  <si>
    <t>Rüterbories</t>
  </si>
  <si>
    <t>Daniel</t>
  </si>
  <si>
    <t>Beltz</t>
  </si>
  <si>
    <t>Sven</t>
  </si>
  <si>
    <t>Fraussen</t>
  </si>
  <si>
    <t>Dettmann</t>
  </si>
  <si>
    <t>Gordon</t>
  </si>
  <si>
    <t>René</t>
  </si>
  <si>
    <t>Pütz</t>
  </si>
  <si>
    <t>Jordi</t>
  </si>
  <si>
    <t>Puttman</t>
  </si>
  <si>
    <t>Dirk</t>
  </si>
  <si>
    <t>Baade</t>
  </si>
  <si>
    <t>Uwe</t>
  </si>
  <si>
    <t>Braun</t>
  </si>
  <si>
    <t>Gellissen</t>
  </si>
  <si>
    <t>Marcus</t>
  </si>
  <si>
    <t>Nöthlings</t>
  </si>
  <si>
    <t>Bernd</t>
  </si>
  <si>
    <t>Wolf</t>
  </si>
  <si>
    <t>Bastian</t>
  </si>
  <si>
    <t>Busalt</t>
  </si>
  <si>
    <t>Joel</t>
  </si>
  <si>
    <t>Mark Anthony</t>
  </si>
  <si>
    <t>Wamke</t>
  </si>
  <si>
    <t>Stefan</t>
  </si>
  <si>
    <t>Ngyuen</t>
  </si>
  <si>
    <t>Diekhoff</t>
  </si>
  <si>
    <t>Jannik</t>
  </si>
  <si>
    <t>Schier</t>
  </si>
  <si>
    <t>Heinz</t>
  </si>
  <si>
    <t>Klein</t>
  </si>
  <si>
    <t>Holthausen</t>
  </si>
  <si>
    <t>Lianos</t>
  </si>
  <si>
    <t>Adrian</t>
  </si>
  <si>
    <t>Kreuzer</t>
  </si>
  <si>
    <t>Marcel</t>
  </si>
  <si>
    <t>Sass</t>
  </si>
  <si>
    <t>Kalle</t>
  </si>
  <si>
    <t>Flohr</t>
  </si>
  <si>
    <t>Kurrich</t>
  </si>
  <si>
    <t>Hemstener</t>
  </si>
  <si>
    <t>Pluta</t>
  </si>
  <si>
    <t>Vorname</t>
  </si>
  <si>
    <t>Nachname</t>
  </si>
  <si>
    <t>EDV-Nummer</t>
  </si>
  <si>
    <t>Club</t>
  </si>
  <si>
    <t>ABC Dortmund</t>
  </si>
  <si>
    <t>Assindia Miners</t>
  </si>
  <si>
    <t>Lok Stockum</t>
  </si>
  <si>
    <t>Bowling Palace Erkelenz</t>
  </si>
  <si>
    <t>Tropics Köln</t>
  </si>
  <si>
    <t>Strikers Köln</t>
  </si>
  <si>
    <t>BV Brackwede</t>
  </si>
  <si>
    <t>BSV Troisorf</t>
  </si>
  <si>
    <t>Bowling-Lounge Mönchengladbach</t>
  </si>
  <si>
    <t>SG Expert Team Langenfeld</t>
  </si>
  <si>
    <t>Division</t>
  </si>
  <si>
    <t>Nord</t>
  </si>
  <si>
    <t>Mitte</t>
  </si>
  <si>
    <t>Süd</t>
  </si>
  <si>
    <t>Rangliste NRW-Liga Herren</t>
  </si>
  <si>
    <t>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</si>
</sst>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workbookViewId="0">
      <selection activeCell="D2" sqref="D2"/>
    </sheetView>
  </sheetViews>
  <sheetFormatPr baseColWidth="10" defaultRowHeight="15" x14ac:dyDescent="0.25"/>
  <cols>
    <col min="1" max="1" width="13.42578125" bestFit="1" customWidth="1"/>
    <col min="3" max="3" width="13.140625" style="1" bestFit="1" customWidth="1"/>
    <col min="4" max="4" width="32.42578125" style="1" bestFit="1" customWidth="1"/>
    <col min="5" max="5" width="8.140625" style="1" bestFit="1" customWidth="1"/>
    <col min="6" max="14" width="6.85546875" style="1" bestFit="1" customWidth="1"/>
    <col min="15" max="15" width="7.7109375" style="1" bestFit="1" customWidth="1"/>
    <col min="16" max="16" width="6.5703125" style="1" bestFit="1" customWidth="1"/>
    <col min="17" max="17" width="11.7109375" style="2" bestFit="1" customWidth="1"/>
    <col min="18" max="21" width="11.42578125" style="1"/>
  </cols>
  <sheetData>
    <row r="1" spans="1:21" ht="29.25" customHeight="1" x14ac:dyDescent="0.25">
      <c r="A1" s="6" t="s">
        <v>139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1" s="3" customFormat="1" x14ac:dyDescent="0.25">
      <c r="A2" s="3" t="s">
        <v>121</v>
      </c>
      <c r="B2" s="3" t="s">
        <v>122</v>
      </c>
      <c r="C2" s="4" t="s">
        <v>123</v>
      </c>
      <c r="D2" s="4" t="s">
        <v>124</v>
      </c>
      <c r="E2" s="4" t="s">
        <v>135</v>
      </c>
      <c r="F2" s="4" t="s">
        <v>40</v>
      </c>
      <c r="G2" s="4" t="s">
        <v>41</v>
      </c>
      <c r="H2" s="4" t="s">
        <v>42</v>
      </c>
      <c r="I2" s="4" t="s">
        <v>43</v>
      </c>
      <c r="J2" s="4" t="s">
        <v>44</v>
      </c>
      <c r="K2" s="4" t="s">
        <v>45</v>
      </c>
      <c r="L2" s="4" t="s">
        <v>46</v>
      </c>
      <c r="M2" s="4" t="s">
        <v>47</v>
      </c>
      <c r="N2" s="4" t="s">
        <v>48</v>
      </c>
      <c r="O2" s="4" t="s">
        <v>50</v>
      </c>
      <c r="P2" s="4" t="s">
        <v>51</v>
      </c>
      <c r="Q2" s="5" t="s">
        <v>140</v>
      </c>
      <c r="R2" s="4"/>
      <c r="S2" s="4"/>
      <c r="T2" s="4"/>
      <c r="U2" s="4"/>
    </row>
    <row r="3" spans="1:21" x14ac:dyDescent="0.25">
      <c r="A3" t="s">
        <v>114</v>
      </c>
      <c r="B3" t="s">
        <v>115</v>
      </c>
      <c r="C3" s="1">
        <v>24533</v>
      </c>
      <c r="D3" s="1" t="s">
        <v>134</v>
      </c>
      <c r="E3" s="1" t="s">
        <v>137</v>
      </c>
      <c r="F3" s="1">
        <v>246</v>
      </c>
      <c r="G3" s="1">
        <v>257</v>
      </c>
      <c r="H3" s="1">
        <v>278</v>
      </c>
      <c r="I3" s="1">
        <v>257</v>
      </c>
      <c r="J3" s="1">
        <v>228</v>
      </c>
      <c r="K3" s="1">
        <v>214</v>
      </c>
      <c r="L3" s="1">
        <v>184</v>
      </c>
      <c r="M3" s="1">
        <v>175</v>
      </c>
      <c r="N3" s="1">
        <v>223</v>
      </c>
      <c r="O3" s="1">
        <f>SUM(F3:N3)</f>
        <v>2062</v>
      </c>
      <c r="P3" s="1">
        <f>COUNT(F3:N3)</f>
        <v>9</v>
      </c>
      <c r="Q3" s="2">
        <f>O3/P3</f>
        <v>229.11111111111111</v>
      </c>
    </row>
    <row r="4" spans="1:21" x14ac:dyDescent="0.25">
      <c r="A4" t="s">
        <v>106</v>
      </c>
      <c r="B4" t="s">
        <v>107</v>
      </c>
      <c r="C4" s="1">
        <v>32963</v>
      </c>
      <c r="D4" s="1" t="s">
        <v>127</v>
      </c>
      <c r="E4" s="1" t="s">
        <v>137</v>
      </c>
      <c r="F4" s="1">
        <v>188</v>
      </c>
      <c r="G4" s="1">
        <v>194</v>
      </c>
      <c r="H4" s="1">
        <v>268</v>
      </c>
      <c r="I4" s="1">
        <v>203</v>
      </c>
      <c r="J4" s="1">
        <v>216</v>
      </c>
      <c r="K4" s="1">
        <v>198</v>
      </c>
      <c r="L4" s="1">
        <v>213</v>
      </c>
      <c r="M4" s="1">
        <v>267</v>
      </c>
      <c r="N4" s="1">
        <v>202</v>
      </c>
      <c r="O4" s="1">
        <f>SUM(F4:N4)</f>
        <v>1949</v>
      </c>
      <c r="P4" s="1">
        <f>COUNT(F4:N4)</f>
        <v>9</v>
      </c>
      <c r="Q4" s="2">
        <f>O4/P4</f>
        <v>216.55555555555554</v>
      </c>
    </row>
    <row r="5" spans="1:21" x14ac:dyDescent="0.25">
      <c r="A5" t="s">
        <v>52</v>
      </c>
      <c r="B5" t="s">
        <v>53</v>
      </c>
      <c r="C5" s="1">
        <v>24566</v>
      </c>
      <c r="D5" s="1" t="s">
        <v>125</v>
      </c>
      <c r="E5" s="1" t="s">
        <v>136</v>
      </c>
      <c r="F5" s="1">
        <v>246</v>
      </c>
      <c r="G5" s="1">
        <v>204</v>
      </c>
      <c r="H5" s="1">
        <v>214</v>
      </c>
      <c r="I5" s="1">
        <v>240</v>
      </c>
      <c r="J5" s="1">
        <v>206</v>
      </c>
      <c r="K5" s="1">
        <v>206</v>
      </c>
      <c r="L5" s="1">
        <v>226</v>
      </c>
      <c r="M5" s="1">
        <v>224</v>
      </c>
      <c r="N5" s="1">
        <v>181</v>
      </c>
      <c r="O5" s="1">
        <f>SUM(F5:N5)</f>
        <v>1947</v>
      </c>
      <c r="P5" s="1">
        <f>COUNT(F5:N5)</f>
        <v>9</v>
      </c>
      <c r="Q5" s="2">
        <f>O5/P5</f>
        <v>216.33333333333334</v>
      </c>
    </row>
    <row r="6" spans="1:21" x14ac:dyDescent="0.25">
      <c r="A6" t="s">
        <v>66</v>
      </c>
      <c r="B6" t="s">
        <v>78</v>
      </c>
      <c r="C6" s="1">
        <v>36605</v>
      </c>
      <c r="D6" s="1" t="s">
        <v>131</v>
      </c>
      <c r="E6" s="1" t="s">
        <v>136</v>
      </c>
      <c r="F6" s="1">
        <v>233</v>
      </c>
      <c r="G6" s="1">
        <v>226</v>
      </c>
      <c r="H6" s="1">
        <v>236</v>
      </c>
      <c r="I6" s="1">
        <v>204</v>
      </c>
      <c r="J6" s="1">
        <v>258</v>
      </c>
      <c r="K6" s="1">
        <v>217</v>
      </c>
      <c r="L6" s="1">
        <v>186</v>
      </c>
      <c r="M6" s="1">
        <v>191</v>
      </c>
      <c r="N6" s="1">
        <v>190</v>
      </c>
      <c r="O6" s="1">
        <f>SUM(F6:N6)</f>
        <v>1941</v>
      </c>
      <c r="P6" s="1">
        <f>COUNT(F6:N6)</f>
        <v>9</v>
      </c>
      <c r="Q6" s="2">
        <f>O6/P6</f>
        <v>215.66666666666666</v>
      </c>
    </row>
    <row r="7" spans="1:21" x14ac:dyDescent="0.25">
      <c r="A7" t="s">
        <v>70</v>
      </c>
      <c r="B7" t="s">
        <v>71</v>
      </c>
      <c r="C7" s="1">
        <v>24570</v>
      </c>
      <c r="D7" s="1" t="s">
        <v>126</v>
      </c>
      <c r="E7" s="1" t="s">
        <v>136</v>
      </c>
      <c r="F7" s="1">
        <v>225</v>
      </c>
      <c r="G7" s="1">
        <v>188</v>
      </c>
      <c r="H7" s="1">
        <v>191</v>
      </c>
      <c r="I7" s="1">
        <v>200</v>
      </c>
      <c r="J7" s="1">
        <v>237</v>
      </c>
      <c r="K7" s="1">
        <v>193</v>
      </c>
      <c r="L7" s="1">
        <v>200</v>
      </c>
      <c r="M7" s="1">
        <v>237</v>
      </c>
      <c r="N7" s="1">
        <v>244</v>
      </c>
      <c r="O7" s="1">
        <f>SUM(F7:N7)</f>
        <v>1915</v>
      </c>
      <c r="P7" s="1">
        <f>COUNT(F7:N7)</f>
        <v>9</v>
      </c>
      <c r="Q7" s="2">
        <f>O7/P7</f>
        <v>212.77777777777777</v>
      </c>
    </row>
    <row r="8" spans="1:21" x14ac:dyDescent="0.25">
      <c r="A8" t="s">
        <v>62</v>
      </c>
      <c r="B8" t="s">
        <v>63</v>
      </c>
      <c r="C8" s="1">
        <v>32122</v>
      </c>
      <c r="D8" s="1" t="s">
        <v>126</v>
      </c>
      <c r="E8" s="1" t="s">
        <v>136</v>
      </c>
      <c r="F8" s="1">
        <v>187</v>
      </c>
      <c r="G8" s="1">
        <v>234</v>
      </c>
      <c r="H8" s="1">
        <v>206</v>
      </c>
      <c r="I8" s="1">
        <v>166</v>
      </c>
      <c r="J8" s="1">
        <v>205</v>
      </c>
      <c r="K8" s="1">
        <v>224</v>
      </c>
      <c r="L8" s="1">
        <v>228</v>
      </c>
      <c r="M8" s="1">
        <v>217</v>
      </c>
      <c r="N8" s="1">
        <v>246</v>
      </c>
      <c r="O8" s="1">
        <f>SUM(F8:N8)</f>
        <v>1913</v>
      </c>
      <c r="P8" s="1">
        <f>COUNT(F8:N8)</f>
        <v>9</v>
      </c>
      <c r="Q8" s="2">
        <f>O8/P8</f>
        <v>212.55555555555554</v>
      </c>
    </row>
    <row r="9" spans="1:21" x14ac:dyDescent="0.25">
      <c r="A9" t="s">
        <v>12</v>
      </c>
      <c r="B9" t="s">
        <v>93</v>
      </c>
      <c r="C9" s="1">
        <v>24356</v>
      </c>
      <c r="D9" s="1" t="s">
        <v>133</v>
      </c>
      <c r="E9" s="1" t="s">
        <v>137</v>
      </c>
      <c r="F9" s="1">
        <v>217</v>
      </c>
      <c r="G9" s="1">
        <v>247</v>
      </c>
      <c r="H9" s="1">
        <v>203</v>
      </c>
      <c r="I9" s="1">
        <v>178</v>
      </c>
      <c r="J9" s="1">
        <v>240</v>
      </c>
      <c r="K9" s="1">
        <v>265</v>
      </c>
      <c r="L9" s="1">
        <v>175</v>
      </c>
      <c r="M9" s="1">
        <v>178</v>
      </c>
      <c r="N9" s="1">
        <v>189</v>
      </c>
      <c r="O9" s="1">
        <f>SUM(F9:N9)</f>
        <v>1892</v>
      </c>
      <c r="P9" s="1">
        <f>COUNT(F9:N9)</f>
        <v>9</v>
      </c>
      <c r="Q9" s="2">
        <f>O9/P9</f>
        <v>210.22222222222223</v>
      </c>
    </row>
    <row r="10" spans="1:21" x14ac:dyDescent="0.25">
      <c r="A10" t="s">
        <v>55</v>
      </c>
      <c r="B10" t="s">
        <v>69</v>
      </c>
      <c r="C10" s="1">
        <v>19876</v>
      </c>
      <c r="D10" s="1" t="s">
        <v>126</v>
      </c>
      <c r="E10" s="1" t="s">
        <v>136</v>
      </c>
      <c r="F10" s="1">
        <v>181</v>
      </c>
      <c r="G10" s="1">
        <v>193</v>
      </c>
      <c r="H10" s="1">
        <v>257</v>
      </c>
      <c r="I10" s="1">
        <v>192</v>
      </c>
      <c r="J10" s="1">
        <v>236</v>
      </c>
      <c r="K10" s="1">
        <v>193</v>
      </c>
      <c r="L10" s="1">
        <v>222</v>
      </c>
      <c r="M10" s="1">
        <v>202</v>
      </c>
      <c r="N10" s="1">
        <v>188</v>
      </c>
      <c r="O10" s="1">
        <f>SUM(F10:N10)</f>
        <v>1864</v>
      </c>
      <c r="P10" s="1">
        <f>COUNT(F10:N10)</f>
        <v>9</v>
      </c>
      <c r="Q10" s="2">
        <f>O10/P10</f>
        <v>207.11111111111111</v>
      </c>
    </row>
    <row r="11" spans="1:21" x14ac:dyDescent="0.25">
      <c r="A11" t="s">
        <v>103</v>
      </c>
      <c r="B11" t="s">
        <v>104</v>
      </c>
      <c r="C11" s="1">
        <v>24571</v>
      </c>
      <c r="D11" s="1" t="s">
        <v>127</v>
      </c>
      <c r="E11" s="1" t="s">
        <v>137</v>
      </c>
      <c r="F11" s="1">
        <v>245</v>
      </c>
      <c r="G11" s="1">
        <v>219</v>
      </c>
      <c r="H11" s="1">
        <v>208</v>
      </c>
      <c r="I11" s="1">
        <v>185</v>
      </c>
      <c r="J11" s="1">
        <v>233</v>
      </c>
      <c r="K11" s="1">
        <v>205</v>
      </c>
      <c r="L11" s="1">
        <v>212</v>
      </c>
      <c r="M11" s="1">
        <v>156</v>
      </c>
      <c r="N11" s="1">
        <v>184</v>
      </c>
      <c r="O11" s="1">
        <f>SUM(F11:N11)</f>
        <v>1847</v>
      </c>
      <c r="P11" s="1">
        <f>COUNT(F11:N11)</f>
        <v>9</v>
      </c>
      <c r="Q11" s="2">
        <f>O11/P11</f>
        <v>205.22222222222223</v>
      </c>
    </row>
    <row r="12" spans="1:21" x14ac:dyDescent="0.25">
      <c r="A12" t="s">
        <v>108</v>
      </c>
      <c r="B12" t="s">
        <v>109</v>
      </c>
      <c r="C12" s="1">
        <v>20957</v>
      </c>
      <c r="D12" s="1" t="s">
        <v>134</v>
      </c>
      <c r="E12" s="1" t="s">
        <v>137</v>
      </c>
      <c r="F12" s="1">
        <v>165</v>
      </c>
      <c r="G12" s="1">
        <v>290</v>
      </c>
      <c r="H12" s="1">
        <v>201</v>
      </c>
      <c r="I12" s="1">
        <v>208</v>
      </c>
      <c r="J12" s="1">
        <v>224</v>
      </c>
      <c r="K12" s="1">
        <v>161</v>
      </c>
      <c r="L12" s="1">
        <v>200</v>
      </c>
      <c r="M12" s="1">
        <v>178</v>
      </c>
      <c r="N12" s="1">
        <v>201</v>
      </c>
      <c r="O12" s="1">
        <f>SUM(F12:N12)</f>
        <v>1828</v>
      </c>
      <c r="P12" s="1">
        <f>COUNT(F12:N12)</f>
        <v>9</v>
      </c>
      <c r="Q12" s="2">
        <f>O12/P12</f>
        <v>203.11111111111111</v>
      </c>
    </row>
    <row r="13" spans="1:21" x14ac:dyDescent="0.25">
      <c r="A13" t="s">
        <v>79</v>
      </c>
      <c r="B13" t="s">
        <v>80</v>
      </c>
      <c r="C13" s="1">
        <v>24505</v>
      </c>
      <c r="D13" s="1" t="s">
        <v>131</v>
      </c>
      <c r="E13" s="1" t="s">
        <v>136</v>
      </c>
      <c r="F13" s="1">
        <v>146</v>
      </c>
      <c r="G13" s="1">
        <v>186</v>
      </c>
      <c r="H13" s="1">
        <v>188</v>
      </c>
      <c r="I13" s="1">
        <v>191</v>
      </c>
      <c r="J13" s="1">
        <v>222</v>
      </c>
      <c r="K13" s="1">
        <v>244</v>
      </c>
      <c r="L13" s="1">
        <v>225</v>
      </c>
      <c r="M13" s="1">
        <v>248</v>
      </c>
      <c r="N13" s="1">
        <v>174</v>
      </c>
      <c r="O13" s="1">
        <f>SUM(F13:N13)</f>
        <v>1824</v>
      </c>
      <c r="P13" s="1">
        <f>COUNT(F13:N13)</f>
        <v>9</v>
      </c>
      <c r="Q13" s="2">
        <f>O13/P13</f>
        <v>202.66666666666666</v>
      </c>
    </row>
    <row r="14" spans="1:21" x14ac:dyDescent="0.25">
      <c r="A14" t="s">
        <v>52</v>
      </c>
      <c r="B14" t="s">
        <v>105</v>
      </c>
      <c r="C14" s="1">
        <v>24568</v>
      </c>
      <c r="D14" s="1" t="s">
        <v>127</v>
      </c>
      <c r="E14" s="1" t="s">
        <v>137</v>
      </c>
      <c r="H14" s="1">
        <v>184</v>
      </c>
      <c r="I14" s="1">
        <v>200</v>
      </c>
      <c r="J14" s="1">
        <v>243</v>
      </c>
      <c r="K14" s="1">
        <v>175</v>
      </c>
      <c r="L14" s="1">
        <v>213</v>
      </c>
      <c r="M14" s="1">
        <v>233</v>
      </c>
      <c r="N14" s="1">
        <v>170</v>
      </c>
      <c r="O14" s="1">
        <f>SUM(F14:N14)</f>
        <v>1418</v>
      </c>
      <c r="P14" s="1">
        <f>COUNT(F14:N14)</f>
        <v>7</v>
      </c>
      <c r="Q14" s="2">
        <f>O14/P14</f>
        <v>202.57142857142858</v>
      </c>
    </row>
    <row r="15" spans="1:21" x14ac:dyDescent="0.25">
      <c r="A15" t="s">
        <v>7</v>
      </c>
      <c r="B15" t="s">
        <v>8</v>
      </c>
      <c r="C15" s="1">
        <v>24922</v>
      </c>
      <c r="D15" s="1" t="s">
        <v>132</v>
      </c>
      <c r="E15" s="1" t="s">
        <v>138</v>
      </c>
      <c r="F15" s="1">
        <v>178</v>
      </c>
      <c r="G15" s="1">
        <v>180</v>
      </c>
      <c r="H15" s="1">
        <v>164</v>
      </c>
      <c r="I15" s="1">
        <v>233</v>
      </c>
      <c r="J15" s="1">
        <v>201</v>
      </c>
      <c r="K15" s="1">
        <v>242</v>
      </c>
      <c r="O15" s="1">
        <f>SUM(F15:N15)</f>
        <v>1198</v>
      </c>
      <c r="P15" s="1">
        <f>COUNT(F15:N15)</f>
        <v>6</v>
      </c>
      <c r="Q15" s="2">
        <f>O15/P15</f>
        <v>199.66666666666666</v>
      </c>
    </row>
    <row r="16" spans="1:21" x14ac:dyDescent="0.25">
      <c r="A16" t="s">
        <v>35</v>
      </c>
      <c r="B16" t="s">
        <v>110</v>
      </c>
      <c r="C16" s="1">
        <v>24501</v>
      </c>
      <c r="D16" s="1" t="s">
        <v>134</v>
      </c>
      <c r="E16" s="1" t="s">
        <v>137</v>
      </c>
      <c r="F16" s="1">
        <v>171</v>
      </c>
      <c r="G16" s="1">
        <v>210</v>
      </c>
      <c r="H16" s="1">
        <v>214</v>
      </c>
      <c r="I16" s="1">
        <v>174</v>
      </c>
      <c r="J16" s="1">
        <v>232</v>
      </c>
      <c r="K16" s="1">
        <v>179</v>
      </c>
      <c r="L16" s="1">
        <v>203</v>
      </c>
      <c r="M16" s="1">
        <v>193</v>
      </c>
      <c r="N16" s="1">
        <v>196</v>
      </c>
      <c r="O16" s="1">
        <f>SUM(F16:N16)</f>
        <v>1772</v>
      </c>
      <c r="P16" s="1">
        <f>COUNT(F16:N16)</f>
        <v>9</v>
      </c>
      <c r="Q16" s="2">
        <f>O16/P16</f>
        <v>196.88888888888889</v>
      </c>
    </row>
    <row r="17" spans="1:17" x14ac:dyDescent="0.25">
      <c r="A17" t="s">
        <v>72</v>
      </c>
      <c r="B17" t="s">
        <v>73</v>
      </c>
      <c r="C17" s="1">
        <v>24193</v>
      </c>
      <c r="D17" s="1" t="s">
        <v>131</v>
      </c>
      <c r="E17" s="1" t="s">
        <v>136</v>
      </c>
      <c r="F17" s="1">
        <v>173</v>
      </c>
      <c r="G17" s="1">
        <v>209</v>
      </c>
      <c r="H17" s="1">
        <v>213</v>
      </c>
      <c r="I17" s="1">
        <v>224</v>
      </c>
      <c r="J17" s="1">
        <v>170</v>
      </c>
      <c r="K17" s="1">
        <v>176</v>
      </c>
      <c r="L17" s="1">
        <v>193</v>
      </c>
      <c r="M17" s="1">
        <v>190</v>
      </c>
      <c r="N17" s="1">
        <v>223</v>
      </c>
      <c r="O17" s="1">
        <f>SUM(F17:N17)</f>
        <v>1771</v>
      </c>
      <c r="P17" s="1">
        <f>COUNT(F17:N17)</f>
        <v>9</v>
      </c>
      <c r="Q17" s="2">
        <f>O17/P17</f>
        <v>196.77777777777777</v>
      </c>
    </row>
    <row r="18" spans="1:17" x14ac:dyDescent="0.25">
      <c r="A18" t="s">
        <v>89</v>
      </c>
      <c r="B18" t="s">
        <v>90</v>
      </c>
      <c r="C18" s="1">
        <v>24237</v>
      </c>
      <c r="D18" s="1" t="s">
        <v>133</v>
      </c>
      <c r="E18" s="1" t="s">
        <v>137</v>
      </c>
      <c r="F18" s="1">
        <v>155</v>
      </c>
      <c r="G18" s="1">
        <v>227</v>
      </c>
      <c r="H18" s="1">
        <v>190</v>
      </c>
      <c r="I18" s="1">
        <v>205</v>
      </c>
      <c r="J18" s="1">
        <v>222</v>
      </c>
      <c r="K18" s="1">
        <v>179</v>
      </c>
      <c r="O18" s="1">
        <f>SUM(F18:N18)</f>
        <v>1178</v>
      </c>
      <c r="P18" s="1">
        <f>COUNT(F18:N18)</f>
        <v>6</v>
      </c>
      <c r="Q18" s="2">
        <f>O18/P18</f>
        <v>196.33333333333334</v>
      </c>
    </row>
    <row r="19" spans="1:17" x14ac:dyDescent="0.25">
      <c r="A19" t="s">
        <v>64</v>
      </c>
      <c r="B19" t="s">
        <v>65</v>
      </c>
      <c r="C19" s="1">
        <v>24091</v>
      </c>
      <c r="D19" s="1" t="s">
        <v>126</v>
      </c>
      <c r="E19" s="1" t="s">
        <v>136</v>
      </c>
      <c r="F19" s="1">
        <v>202</v>
      </c>
      <c r="G19" s="1">
        <v>172</v>
      </c>
      <c r="H19" s="1">
        <v>179</v>
      </c>
      <c r="I19" s="1">
        <v>158</v>
      </c>
      <c r="J19" s="1">
        <v>206</v>
      </c>
      <c r="K19" s="1">
        <v>202</v>
      </c>
      <c r="L19" s="1">
        <v>218</v>
      </c>
      <c r="M19" s="1">
        <v>196</v>
      </c>
      <c r="N19" s="1">
        <v>226</v>
      </c>
      <c r="O19" s="1">
        <f>SUM(F19:N19)</f>
        <v>1759</v>
      </c>
      <c r="P19" s="1">
        <f>COUNT(F19:N19)</f>
        <v>9</v>
      </c>
      <c r="Q19" s="2">
        <f>O19/P19</f>
        <v>195.44444444444446</v>
      </c>
    </row>
    <row r="20" spans="1:17" x14ac:dyDescent="0.25">
      <c r="A20" t="s">
        <v>87</v>
      </c>
      <c r="B20" t="s">
        <v>88</v>
      </c>
      <c r="C20" s="1">
        <v>40080</v>
      </c>
      <c r="D20" s="1" t="s">
        <v>128</v>
      </c>
      <c r="E20" s="1" t="s">
        <v>137</v>
      </c>
      <c r="F20" s="1">
        <v>199</v>
      </c>
      <c r="G20" s="1">
        <v>200</v>
      </c>
      <c r="H20" s="1">
        <v>165</v>
      </c>
      <c r="I20" s="1">
        <v>225</v>
      </c>
      <c r="J20" s="1">
        <v>147</v>
      </c>
      <c r="K20" s="1">
        <v>189</v>
      </c>
      <c r="L20" s="1">
        <v>183</v>
      </c>
      <c r="M20" s="1">
        <v>216</v>
      </c>
      <c r="N20" s="1">
        <v>233</v>
      </c>
      <c r="O20" s="1">
        <f>SUM(F20:N20)</f>
        <v>1757</v>
      </c>
      <c r="P20" s="1">
        <f>COUNT(F20:N20)</f>
        <v>9</v>
      </c>
      <c r="Q20" s="2">
        <f>O20/P20</f>
        <v>195.22222222222223</v>
      </c>
    </row>
    <row r="21" spans="1:17" x14ac:dyDescent="0.25">
      <c r="A21" t="s">
        <v>19</v>
      </c>
      <c r="B21" t="s">
        <v>20</v>
      </c>
      <c r="C21" s="1">
        <v>24169</v>
      </c>
      <c r="D21" s="1" t="s">
        <v>130</v>
      </c>
      <c r="E21" s="1" t="s">
        <v>138</v>
      </c>
      <c r="F21" s="1">
        <v>225</v>
      </c>
      <c r="G21" s="1">
        <v>165</v>
      </c>
      <c r="H21" s="1">
        <v>202</v>
      </c>
      <c r="I21" s="1">
        <v>194</v>
      </c>
      <c r="J21" s="1">
        <v>175</v>
      </c>
      <c r="K21" s="1">
        <v>214</v>
      </c>
      <c r="L21" s="1">
        <v>158</v>
      </c>
      <c r="M21" s="1">
        <v>189</v>
      </c>
      <c r="N21" s="1">
        <v>226</v>
      </c>
      <c r="O21" s="1">
        <f>SUM(F21:N21)</f>
        <v>1748</v>
      </c>
      <c r="P21" s="1">
        <f>COUNT(F21:N21)</f>
        <v>9</v>
      </c>
      <c r="Q21" s="2">
        <f>O21/P21</f>
        <v>194.22222222222223</v>
      </c>
    </row>
    <row r="22" spans="1:17" x14ac:dyDescent="0.25">
      <c r="A22" t="s">
        <v>116</v>
      </c>
      <c r="B22" t="s">
        <v>118</v>
      </c>
      <c r="C22" s="1">
        <v>36309</v>
      </c>
      <c r="D22" s="1" t="s">
        <v>133</v>
      </c>
      <c r="E22" s="1" t="s">
        <v>137</v>
      </c>
      <c r="J22" s="1">
        <v>174</v>
      </c>
      <c r="K22" s="1">
        <v>165</v>
      </c>
      <c r="L22" s="1">
        <v>213</v>
      </c>
      <c r="M22" s="1">
        <v>214</v>
      </c>
      <c r="N22" s="1">
        <v>205</v>
      </c>
      <c r="O22" s="1">
        <f>SUM(F22:N22)</f>
        <v>971</v>
      </c>
      <c r="P22" s="1">
        <f>COUNT(F22:N22)</f>
        <v>5</v>
      </c>
      <c r="Q22" s="2">
        <f>O22/P22</f>
        <v>194.2</v>
      </c>
    </row>
    <row r="23" spans="1:17" x14ac:dyDescent="0.25">
      <c r="A23" t="s">
        <v>31</v>
      </c>
      <c r="B23" t="s">
        <v>32</v>
      </c>
      <c r="C23" s="1">
        <v>24496</v>
      </c>
      <c r="D23" s="1" t="s">
        <v>129</v>
      </c>
      <c r="E23" s="1" t="s">
        <v>138</v>
      </c>
      <c r="F23" s="1">
        <v>238</v>
      </c>
      <c r="G23" s="1">
        <v>226</v>
      </c>
      <c r="H23" s="1">
        <v>189</v>
      </c>
      <c r="I23" s="1">
        <v>160</v>
      </c>
      <c r="J23" s="1">
        <v>199</v>
      </c>
      <c r="K23" s="1">
        <v>169</v>
      </c>
      <c r="L23" s="1">
        <v>167</v>
      </c>
      <c r="M23" s="1">
        <v>209</v>
      </c>
      <c r="N23" s="1">
        <v>185</v>
      </c>
      <c r="O23" s="1">
        <f>SUM(F23:N23)</f>
        <v>1742</v>
      </c>
      <c r="P23" s="1">
        <f>COUNT(F23:N23)</f>
        <v>9</v>
      </c>
      <c r="Q23" s="2">
        <f>O23/P23</f>
        <v>193.55555555555554</v>
      </c>
    </row>
    <row r="24" spans="1:17" x14ac:dyDescent="0.25">
      <c r="A24" t="s">
        <v>94</v>
      </c>
      <c r="B24" t="s">
        <v>95</v>
      </c>
      <c r="C24" s="1">
        <v>24154</v>
      </c>
      <c r="D24" s="1" t="s">
        <v>133</v>
      </c>
      <c r="E24" s="1" t="s">
        <v>137</v>
      </c>
      <c r="F24" s="1">
        <v>184</v>
      </c>
      <c r="G24" s="1">
        <v>192</v>
      </c>
      <c r="H24" s="1">
        <v>191</v>
      </c>
      <c r="I24" s="1">
        <v>199</v>
      </c>
      <c r="J24" s="1">
        <v>202</v>
      </c>
      <c r="K24" s="1">
        <v>163</v>
      </c>
      <c r="L24" s="1">
        <v>200</v>
      </c>
      <c r="M24" s="1">
        <v>211</v>
      </c>
      <c r="N24" s="1">
        <v>190</v>
      </c>
      <c r="O24" s="1">
        <f>SUM(F24:N24)</f>
        <v>1732</v>
      </c>
      <c r="P24" s="1">
        <f>COUNT(F24:N24)</f>
        <v>9</v>
      </c>
      <c r="Q24" s="2">
        <f>O24/P24</f>
        <v>192.44444444444446</v>
      </c>
    </row>
    <row r="25" spans="1:17" x14ac:dyDescent="0.25">
      <c r="A25" t="s">
        <v>29</v>
      </c>
      <c r="B25" t="s">
        <v>30</v>
      </c>
      <c r="C25" s="1">
        <v>36095</v>
      </c>
      <c r="D25" s="1" t="s">
        <v>129</v>
      </c>
      <c r="E25" s="1" t="s">
        <v>138</v>
      </c>
      <c r="F25" s="1">
        <v>214</v>
      </c>
      <c r="G25" s="1">
        <v>192</v>
      </c>
      <c r="H25" s="1">
        <v>167</v>
      </c>
      <c r="I25" s="1">
        <v>175</v>
      </c>
      <c r="J25" s="1">
        <v>180</v>
      </c>
      <c r="K25" s="1">
        <v>174</v>
      </c>
      <c r="L25" s="1">
        <v>233</v>
      </c>
      <c r="M25" s="1">
        <v>202</v>
      </c>
      <c r="N25" s="1">
        <v>178</v>
      </c>
      <c r="O25" s="1">
        <f>SUM(F25:N25)</f>
        <v>1715</v>
      </c>
      <c r="P25" s="1">
        <f>COUNT(F25:N25)</f>
        <v>9</v>
      </c>
      <c r="Q25" s="2">
        <f>O25/P25</f>
        <v>190.55555555555554</v>
      </c>
    </row>
    <row r="26" spans="1:17" x14ac:dyDescent="0.25">
      <c r="A26" t="s">
        <v>112</v>
      </c>
      <c r="B26" t="s">
        <v>113</v>
      </c>
      <c r="C26" s="1">
        <v>24479</v>
      </c>
      <c r="D26" s="1" t="s">
        <v>134</v>
      </c>
      <c r="E26" s="1" t="s">
        <v>137</v>
      </c>
      <c r="F26" s="1">
        <v>192</v>
      </c>
      <c r="G26" s="1">
        <v>153</v>
      </c>
      <c r="H26" s="1">
        <v>258</v>
      </c>
      <c r="I26" s="1">
        <v>214</v>
      </c>
      <c r="J26" s="1">
        <v>191</v>
      </c>
      <c r="K26" s="1">
        <v>202</v>
      </c>
      <c r="L26" s="1">
        <v>161</v>
      </c>
      <c r="M26" s="1">
        <v>184</v>
      </c>
      <c r="N26" s="1">
        <v>153</v>
      </c>
      <c r="O26" s="1">
        <f>SUM(F26:N26)</f>
        <v>1708</v>
      </c>
      <c r="P26" s="1">
        <f>COUNT(F26:N26)</f>
        <v>9</v>
      </c>
      <c r="Q26" s="2">
        <f>O26/P26</f>
        <v>189.77777777777777</v>
      </c>
    </row>
    <row r="27" spans="1:17" x14ac:dyDescent="0.25">
      <c r="A27" t="s">
        <v>76</v>
      </c>
      <c r="B27" t="s">
        <v>77</v>
      </c>
      <c r="C27" s="1">
        <v>20953</v>
      </c>
      <c r="D27" s="1" t="s">
        <v>131</v>
      </c>
      <c r="E27" s="1" t="s">
        <v>136</v>
      </c>
      <c r="F27" s="1">
        <v>214</v>
      </c>
      <c r="G27" s="1">
        <v>192</v>
      </c>
      <c r="H27" s="1">
        <v>197</v>
      </c>
      <c r="I27" s="1">
        <v>165</v>
      </c>
      <c r="J27" s="1">
        <v>170</v>
      </c>
      <c r="K27" s="1">
        <v>231</v>
      </c>
      <c r="L27" s="1">
        <v>160</v>
      </c>
      <c r="M27" s="1">
        <v>205</v>
      </c>
      <c r="N27" s="1">
        <v>173</v>
      </c>
      <c r="O27" s="1">
        <f>SUM(F27:N27)</f>
        <v>1707</v>
      </c>
      <c r="P27" s="1">
        <f>COUNT(F27:N27)</f>
        <v>9</v>
      </c>
      <c r="Q27" s="2">
        <f>O27/P27</f>
        <v>189.66666666666666</v>
      </c>
    </row>
    <row r="28" spans="1:17" x14ac:dyDescent="0.25">
      <c r="A28" t="s">
        <v>14</v>
      </c>
      <c r="B28" t="s">
        <v>15</v>
      </c>
      <c r="C28" s="1">
        <v>36462</v>
      </c>
      <c r="D28" s="1" t="s">
        <v>130</v>
      </c>
      <c r="E28" s="1" t="s">
        <v>138</v>
      </c>
      <c r="F28" s="1">
        <v>181</v>
      </c>
      <c r="G28" s="1">
        <v>197</v>
      </c>
      <c r="H28" s="1">
        <v>160</v>
      </c>
      <c r="I28" s="1">
        <v>185</v>
      </c>
      <c r="J28" s="1">
        <v>246</v>
      </c>
      <c r="K28" s="1">
        <v>204</v>
      </c>
      <c r="L28" s="1">
        <v>172</v>
      </c>
      <c r="M28" s="1">
        <v>169</v>
      </c>
      <c r="N28" s="1">
        <v>191</v>
      </c>
      <c r="O28" s="1">
        <f>SUM(F28:N28)</f>
        <v>1705</v>
      </c>
      <c r="P28" s="1">
        <f>COUNT(F28:N28)</f>
        <v>9</v>
      </c>
      <c r="Q28" s="2">
        <f>O28/P28</f>
        <v>189.44444444444446</v>
      </c>
    </row>
    <row r="29" spans="1:17" x14ac:dyDescent="0.25">
      <c r="A29" t="s">
        <v>12</v>
      </c>
      <c r="B29" t="s">
        <v>13</v>
      </c>
      <c r="C29" s="1">
        <v>28006</v>
      </c>
      <c r="D29" s="1" t="s">
        <v>130</v>
      </c>
      <c r="E29" s="1" t="s">
        <v>138</v>
      </c>
      <c r="F29" s="1">
        <v>163</v>
      </c>
      <c r="G29" s="1">
        <v>229</v>
      </c>
      <c r="H29" s="1">
        <v>204</v>
      </c>
      <c r="I29" s="1">
        <v>181</v>
      </c>
      <c r="J29" s="1">
        <v>190</v>
      </c>
      <c r="K29" s="1">
        <v>214</v>
      </c>
      <c r="L29" s="1">
        <v>166</v>
      </c>
      <c r="M29" s="1">
        <v>178</v>
      </c>
      <c r="N29" s="1">
        <v>176</v>
      </c>
      <c r="O29" s="1">
        <f>SUM(F29:N29)</f>
        <v>1701</v>
      </c>
      <c r="P29" s="1">
        <f>COUNT(F29:N29)</f>
        <v>9</v>
      </c>
      <c r="Q29" s="2">
        <f>O29/P29</f>
        <v>189</v>
      </c>
    </row>
    <row r="30" spans="1:17" x14ac:dyDescent="0.25">
      <c r="A30" t="s">
        <v>100</v>
      </c>
      <c r="B30" t="s">
        <v>97</v>
      </c>
      <c r="C30" s="1">
        <v>32953</v>
      </c>
      <c r="D30" s="1" t="s">
        <v>127</v>
      </c>
      <c r="E30" s="1" t="s">
        <v>137</v>
      </c>
      <c r="F30" s="1">
        <v>213</v>
      </c>
      <c r="G30" s="1">
        <v>187</v>
      </c>
      <c r="H30" s="1">
        <v>289</v>
      </c>
      <c r="I30" s="1">
        <v>148</v>
      </c>
      <c r="J30" s="1">
        <v>178</v>
      </c>
      <c r="K30" s="1">
        <v>147</v>
      </c>
      <c r="L30" s="1">
        <v>190</v>
      </c>
      <c r="M30" s="1">
        <v>180</v>
      </c>
      <c r="N30" s="1">
        <v>166</v>
      </c>
      <c r="O30" s="1">
        <f>SUM(F30:N30)</f>
        <v>1698</v>
      </c>
      <c r="P30" s="1">
        <f>COUNT(F30:N30)</f>
        <v>9</v>
      </c>
      <c r="Q30" s="2">
        <f>O30/P30</f>
        <v>188.66666666666666</v>
      </c>
    </row>
    <row r="31" spans="1:17" x14ac:dyDescent="0.25">
      <c r="A31" t="s">
        <v>0</v>
      </c>
      <c r="B31" t="s">
        <v>1</v>
      </c>
      <c r="C31" s="1">
        <v>20721</v>
      </c>
      <c r="D31" s="1" t="s">
        <v>129</v>
      </c>
      <c r="E31" s="1" t="s">
        <v>138</v>
      </c>
      <c r="F31" s="1">
        <v>149</v>
      </c>
      <c r="L31" s="1">
        <v>183</v>
      </c>
      <c r="M31" s="1">
        <v>178</v>
      </c>
      <c r="N31" s="1">
        <v>244</v>
      </c>
      <c r="O31" s="1">
        <f>SUM(F31:N31)</f>
        <v>754</v>
      </c>
      <c r="P31" s="1">
        <f>COUNT(F31:N31)</f>
        <v>4</v>
      </c>
      <c r="Q31" s="2">
        <f>O31/P31</f>
        <v>188.5</v>
      </c>
    </row>
    <row r="32" spans="1:17" x14ac:dyDescent="0.25">
      <c r="A32" t="s">
        <v>74</v>
      </c>
      <c r="B32" t="s">
        <v>75</v>
      </c>
      <c r="C32" s="1">
        <v>24600</v>
      </c>
      <c r="D32" s="1" t="s">
        <v>131</v>
      </c>
      <c r="E32" s="1" t="s">
        <v>136</v>
      </c>
      <c r="F32" s="1">
        <v>157</v>
      </c>
      <c r="G32" s="1">
        <v>184</v>
      </c>
      <c r="H32" s="1">
        <v>181</v>
      </c>
      <c r="I32" s="1">
        <v>227</v>
      </c>
      <c r="J32" s="1">
        <v>212</v>
      </c>
      <c r="K32" s="1">
        <v>172</v>
      </c>
      <c r="L32" s="1">
        <v>223</v>
      </c>
      <c r="M32" s="1">
        <v>183</v>
      </c>
      <c r="N32" s="1">
        <v>152</v>
      </c>
      <c r="O32" s="1">
        <f>SUM(F32:N32)</f>
        <v>1691</v>
      </c>
      <c r="P32" s="1">
        <f>COUNT(F32:N32)</f>
        <v>9</v>
      </c>
      <c r="Q32" s="2">
        <f>O32/P32</f>
        <v>187.88888888888889</v>
      </c>
    </row>
    <row r="33" spans="1:17" x14ac:dyDescent="0.25">
      <c r="A33" t="s">
        <v>66</v>
      </c>
      <c r="B33" t="s">
        <v>67</v>
      </c>
      <c r="C33" s="1">
        <v>36129</v>
      </c>
      <c r="D33" s="1" t="s">
        <v>126</v>
      </c>
      <c r="E33" s="1" t="s">
        <v>136</v>
      </c>
      <c r="H33" s="1">
        <v>174</v>
      </c>
      <c r="L33" s="1">
        <v>207</v>
      </c>
      <c r="M33" s="1">
        <v>184</v>
      </c>
      <c r="N33" s="1">
        <v>185</v>
      </c>
      <c r="O33" s="1">
        <f>SUM(F33:N33)</f>
        <v>750</v>
      </c>
      <c r="P33" s="1">
        <f>COUNT(F33:N33)</f>
        <v>4</v>
      </c>
      <c r="Q33" s="2">
        <f>O33/P33</f>
        <v>187.5</v>
      </c>
    </row>
    <row r="34" spans="1:17" x14ac:dyDescent="0.25">
      <c r="A34" t="s">
        <v>35</v>
      </c>
      <c r="B34" t="s">
        <v>68</v>
      </c>
      <c r="C34" s="1">
        <v>10236</v>
      </c>
      <c r="D34" s="1" t="s">
        <v>126</v>
      </c>
      <c r="E34" s="1" t="s">
        <v>136</v>
      </c>
      <c r="F34" s="1">
        <v>241</v>
      </c>
      <c r="G34" s="1">
        <v>185</v>
      </c>
      <c r="I34" s="1">
        <v>161</v>
      </c>
      <c r="J34" s="1">
        <v>188</v>
      </c>
      <c r="K34" s="1">
        <v>162</v>
      </c>
      <c r="O34" s="1">
        <f>SUM(F34:N34)</f>
        <v>937</v>
      </c>
      <c r="P34" s="1">
        <f>COUNT(F34:N34)</f>
        <v>5</v>
      </c>
      <c r="Q34" s="2">
        <f>O34/P34</f>
        <v>187.4</v>
      </c>
    </row>
    <row r="35" spans="1:17" x14ac:dyDescent="0.25">
      <c r="A35" t="s">
        <v>57</v>
      </c>
      <c r="B35" t="s">
        <v>58</v>
      </c>
      <c r="C35" s="1">
        <v>14145</v>
      </c>
      <c r="D35" s="1" t="s">
        <v>125</v>
      </c>
      <c r="E35" s="1" t="s">
        <v>136</v>
      </c>
      <c r="F35" s="1">
        <v>219</v>
      </c>
      <c r="G35" s="1">
        <v>167</v>
      </c>
      <c r="H35" s="1">
        <v>196</v>
      </c>
      <c r="I35" s="1">
        <v>191</v>
      </c>
      <c r="J35" s="1">
        <v>183</v>
      </c>
      <c r="K35" s="1">
        <v>149</v>
      </c>
      <c r="L35" s="1">
        <v>221</v>
      </c>
      <c r="M35" s="1">
        <v>182</v>
      </c>
      <c r="N35" s="1">
        <v>174</v>
      </c>
      <c r="O35" s="1">
        <f>SUM(F35:N35)</f>
        <v>1682</v>
      </c>
      <c r="P35" s="1">
        <f>COUNT(F35:N35)</f>
        <v>9</v>
      </c>
      <c r="Q35" s="2">
        <f>O35/P35</f>
        <v>186.88888888888889</v>
      </c>
    </row>
    <row r="36" spans="1:17" x14ac:dyDescent="0.25">
      <c r="A36" t="s">
        <v>14</v>
      </c>
      <c r="B36" t="s">
        <v>23</v>
      </c>
      <c r="C36" s="1">
        <v>32359</v>
      </c>
      <c r="D36" s="1" t="s">
        <v>129</v>
      </c>
      <c r="E36" s="1" t="s">
        <v>138</v>
      </c>
      <c r="F36" s="1">
        <v>141</v>
      </c>
      <c r="G36" s="1">
        <v>243</v>
      </c>
      <c r="H36" s="1">
        <v>161</v>
      </c>
      <c r="I36" s="1">
        <v>172</v>
      </c>
      <c r="J36" s="1">
        <v>170</v>
      </c>
      <c r="K36" s="1">
        <v>204</v>
      </c>
      <c r="L36" s="1">
        <v>208</v>
      </c>
      <c r="M36" s="1">
        <v>184</v>
      </c>
      <c r="N36" s="1">
        <v>190</v>
      </c>
      <c r="O36" s="1">
        <f>SUM(F36:N36)</f>
        <v>1673</v>
      </c>
      <c r="P36" s="1">
        <f>COUNT(F36:N36)</f>
        <v>9</v>
      </c>
      <c r="Q36" s="2">
        <f>O36/P36</f>
        <v>185.88888888888889</v>
      </c>
    </row>
    <row r="37" spans="1:17" x14ac:dyDescent="0.25">
      <c r="A37" t="s">
        <v>33</v>
      </c>
      <c r="B37" t="s">
        <v>34</v>
      </c>
      <c r="C37" s="1">
        <v>36675</v>
      </c>
      <c r="D37" s="1" t="s">
        <v>129</v>
      </c>
      <c r="E37" s="1" t="s">
        <v>138</v>
      </c>
      <c r="F37" s="1">
        <v>225</v>
      </c>
      <c r="G37" s="1">
        <v>177</v>
      </c>
      <c r="H37" s="1">
        <v>222</v>
      </c>
      <c r="I37" s="1">
        <v>184</v>
      </c>
      <c r="J37" s="1">
        <v>163</v>
      </c>
      <c r="K37" s="1">
        <v>185</v>
      </c>
      <c r="L37" s="1">
        <v>137</v>
      </c>
      <c r="M37" s="1">
        <v>184</v>
      </c>
      <c r="N37" s="1">
        <v>195</v>
      </c>
      <c r="O37" s="1">
        <f>SUM(F37:N37)</f>
        <v>1672</v>
      </c>
      <c r="P37" s="1">
        <f>COUNT(F37:N37)</f>
        <v>9</v>
      </c>
      <c r="Q37" s="2">
        <f>O37/P37</f>
        <v>185.77777777777777</v>
      </c>
    </row>
    <row r="38" spans="1:17" x14ac:dyDescent="0.25">
      <c r="A38" t="s">
        <v>96</v>
      </c>
      <c r="B38" t="s">
        <v>97</v>
      </c>
      <c r="C38" s="1">
        <v>20740</v>
      </c>
      <c r="D38" s="1" t="s">
        <v>133</v>
      </c>
      <c r="E38" s="1" t="s">
        <v>137</v>
      </c>
      <c r="F38" s="1">
        <v>172</v>
      </c>
      <c r="G38" s="1">
        <v>154</v>
      </c>
      <c r="H38" s="1">
        <v>176</v>
      </c>
      <c r="I38" s="1">
        <v>207</v>
      </c>
      <c r="J38" s="1">
        <v>215</v>
      </c>
      <c r="K38" s="1">
        <v>198</v>
      </c>
      <c r="L38" s="1">
        <v>195</v>
      </c>
      <c r="M38" s="1">
        <v>183</v>
      </c>
      <c r="N38" s="1">
        <v>156</v>
      </c>
      <c r="O38" s="1">
        <f>SUM(F38:N38)</f>
        <v>1656</v>
      </c>
      <c r="P38" s="1">
        <f>COUNT(F38:N38)</f>
        <v>9</v>
      </c>
      <c r="Q38" s="2">
        <f>O38/P38</f>
        <v>184</v>
      </c>
    </row>
    <row r="39" spans="1:17" x14ac:dyDescent="0.25">
      <c r="A39" t="s">
        <v>55</v>
      </c>
      <c r="B39" t="s">
        <v>84</v>
      </c>
      <c r="C39" s="1">
        <v>20969</v>
      </c>
      <c r="D39" s="1" t="s">
        <v>128</v>
      </c>
      <c r="E39" s="1" t="s">
        <v>137</v>
      </c>
      <c r="F39" s="1">
        <v>152</v>
      </c>
      <c r="G39" s="1">
        <v>201</v>
      </c>
      <c r="H39" s="1">
        <v>192</v>
      </c>
      <c r="I39" s="1">
        <v>149</v>
      </c>
      <c r="J39" s="1">
        <v>186</v>
      </c>
      <c r="K39" s="1">
        <v>201</v>
      </c>
      <c r="L39" s="1">
        <v>218</v>
      </c>
      <c r="M39" s="1">
        <v>189</v>
      </c>
      <c r="N39" s="1">
        <v>160</v>
      </c>
      <c r="O39" s="1">
        <f>SUM(F39:N39)</f>
        <v>1648</v>
      </c>
      <c r="P39" s="1">
        <f>COUNT(F39:N39)</f>
        <v>9</v>
      </c>
      <c r="Q39" s="2">
        <f>O39/P39</f>
        <v>183.11111111111111</v>
      </c>
    </row>
    <row r="40" spans="1:17" x14ac:dyDescent="0.25">
      <c r="A40" t="s">
        <v>19</v>
      </c>
      <c r="B40" t="s">
        <v>54</v>
      </c>
      <c r="C40" s="1">
        <v>20920</v>
      </c>
      <c r="D40" s="1" t="s">
        <v>125</v>
      </c>
      <c r="E40" s="1" t="s">
        <v>136</v>
      </c>
      <c r="F40" s="1">
        <v>176</v>
      </c>
      <c r="G40" s="1">
        <v>156</v>
      </c>
      <c r="H40" s="1">
        <v>165</v>
      </c>
      <c r="J40" s="1">
        <v>192</v>
      </c>
      <c r="K40" s="1">
        <v>168</v>
      </c>
      <c r="L40" s="1">
        <v>224</v>
      </c>
      <c r="M40" s="1">
        <v>213</v>
      </c>
      <c r="N40" s="1">
        <v>161</v>
      </c>
      <c r="O40" s="1">
        <f>SUM(F40:N40)</f>
        <v>1455</v>
      </c>
      <c r="P40" s="1">
        <f>COUNT(F40:N40)</f>
        <v>8</v>
      </c>
      <c r="Q40" s="2">
        <f>O40/P40</f>
        <v>181.875</v>
      </c>
    </row>
    <row r="41" spans="1:17" x14ac:dyDescent="0.25">
      <c r="A41" t="s">
        <v>5</v>
      </c>
      <c r="B41" t="s">
        <v>6</v>
      </c>
      <c r="C41" s="1">
        <v>32894</v>
      </c>
      <c r="D41" s="1" t="s">
        <v>132</v>
      </c>
      <c r="E41" s="1" t="s">
        <v>138</v>
      </c>
      <c r="F41" s="1">
        <v>183</v>
      </c>
      <c r="G41" s="1">
        <v>185</v>
      </c>
      <c r="H41" s="1">
        <v>178</v>
      </c>
      <c r="I41" s="1">
        <v>183</v>
      </c>
      <c r="J41" s="1">
        <v>189</v>
      </c>
      <c r="K41" s="1">
        <v>191</v>
      </c>
      <c r="L41" s="1">
        <v>155</v>
      </c>
      <c r="M41" s="1">
        <v>180</v>
      </c>
      <c r="N41" s="1">
        <v>177</v>
      </c>
      <c r="O41" s="1">
        <f>SUM(F41:N41)</f>
        <v>1621</v>
      </c>
      <c r="P41" s="1">
        <f>COUNT(F41:N41)</f>
        <v>9</v>
      </c>
      <c r="Q41" s="2">
        <f>O41/P41</f>
        <v>180.11111111111111</v>
      </c>
    </row>
    <row r="42" spans="1:17" x14ac:dyDescent="0.25">
      <c r="A42" t="s">
        <v>116</v>
      </c>
      <c r="B42" t="s">
        <v>117</v>
      </c>
      <c r="C42" s="1">
        <v>20898</v>
      </c>
      <c r="D42" s="1" t="s">
        <v>134</v>
      </c>
      <c r="E42" s="1" t="s">
        <v>137</v>
      </c>
      <c r="G42" s="1">
        <v>164</v>
      </c>
      <c r="H42" s="1">
        <v>212</v>
      </c>
      <c r="I42" s="1">
        <v>163</v>
      </c>
      <c r="J42" s="1">
        <v>212</v>
      </c>
      <c r="K42" s="1">
        <v>224</v>
      </c>
      <c r="M42" s="1">
        <v>150</v>
      </c>
      <c r="N42" s="1">
        <v>135</v>
      </c>
      <c r="O42" s="1">
        <f>SUM(F42:N42)</f>
        <v>1260</v>
      </c>
      <c r="P42" s="1">
        <f>COUNT(F42:N42)</f>
        <v>7</v>
      </c>
      <c r="Q42" s="2">
        <f>O42/P42</f>
        <v>180</v>
      </c>
    </row>
    <row r="43" spans="1:17" x14ac:dyDescent="0.25">
      <c r="A43" t="s">
        <v>35</v>
      </c>
      <c r="B43" t="s">
        <v>61</v>
      </c>
      <c r="C43" s="1">
        <v>32994</v>
      </c>
      <c r="D43" s="1" t="s">
        <v>125</v>
      </c>
      <c r="E43" s="1" t="s">
        <v>136</v>
      </c>
      <c r="F43" s="1">
        <v>176</v>
      </c>
      <c r="G43" s="1">
        <v>157</v>
      </c>
      <c r="I43" s="1">
        <v>188</v>
      </c>
      <c r="L43" s="1">
        <v>200</v>
      </c>
      <c r="M43" s="1">
        <v>192</v>
      </c>
      <c r="N43" s="1">
        <v>166</v>
      </c>
      <c r="O43" s="1">
        <f>SUM(F43:N43)</f>
        <v>1079</v>
      </c>
      <c r="P43" s="1">
        <f>COUNT(F43:N43)</f>
        <v>6</v>
      </c>
      <c r="Q43" s="2">
        <f>O43/P43</f>
        <v>179.83333333333334</v>
      </c>
    </row>
    <row r="44" spans="1:17" x14ac:dyDescent="0.25">
      <c r="A44" t="s">
        <v>37</v>
      </c>
      <c r="B44" t="s">
        <v>38</v>
      </c>
      <c r="C44" s="1">
        <v>24567</v>
      </c>
      <c r="D44" s="1" t="s">
        <v>129</v>
      </c>
      <c r="E44" s="1" t="s">
        <v>138</v>
      </c>
      <c r="F44" s="1">
        <v>151</v>
      </c>
      <c r="G44" s="1">
        <v>162</v>
      </c>
      <c r="H44" s="1">
        <v>216</v>
      </c>
      <c r="I44" s="1">
        <v>240</v>
      </c>
      <c r="J44" s="1">
        <v>140</v>
      </c>
      <c r="K44" s="1">
        <v>174</v>
      </c>
      <c r="L44" s="1">
        <v>188</v>
      </c>
      <c r="M44" s="1">
        <v>169</v>
      </c>
      <c r="N44" s="1">
        <v>171</v>
      </c>
      <c r="O44" s="1">
        <f>SUM(F44:N44)</f>
        <v>1611</v>
      </c>
      <c r="P44" s="1">
        <f>COUNT(F44:N44)</f>
        <v>9</v>
      </c>
      <c r="Q44" s="2">
        <f>O44/P44</f>
        <v>179</v>
      </c>
    </row>
    <row r="45" spans="1:17" x14ac:dyDescent="0.25">
      <c r="A45" t="s">
        <v>19</v>
      </c>
      <c r="B45" t="s">
        <v>24</v>
      </c>
      <c r="C45" s="1">
        <v>24470</v>
      </c>
      <c r="D45" s="1" t="s">
        <v>129</v>
      </c>
      <c r="E45" s="1" t="s">
        <v>138</v>
      </c>
      <c r="F45" s="1">
        <v>195</v>
      </c>
      <c r="G45" s="1">
        <v>180</v>
      </c>
      <c r="H45" s="1">
        <v>172</v>
      </c>
      <c r="I45" s="1">
        <v>200</v>
      </c>
      <c r="J45" s="1">
        <v>190</v>
      </c>
      <c r="K45" s="1">
        <v>147</v>
      </c>
      <c r="L45" s="1">
        <v>154</v>
      </c>
      <c r="M45" s="1">
        <v>204</v>
      </c>
      <c r="N45" s="1">
        <v>168</v>
      </c>
      <c r="O45" s="1">
        <f>SUM(F45:N45)</f>
        <v>1610</v>
      </c>
      <c r="P45" s="1">
        <f>COUNT(F45:N45)</f>
        <v>9</v>
      </c>
      <c r="Q45" s="2">
        <f>O45/P45</f>
        <v>178.88888888888889</v>
      </c>
    </row>
    <row r="46" spans="1:17" x14ac:dyDescent="0.25">
      <c r="A46" t="s">
        <v>35</v>
      </c>
      <c r="B46" t="s">
        <v>83</v>
      </c>
      <c r="C46" s="1">
        <v>24428</v>
      </c>
      <c r="D46" s="1" t="s">
        <v>128</v>
      </c>
      <c r="E46" s="1" t="s">
        <v>137</v>
      </c>
      <c r="F46" s="1">
        <v>195</v>
      </c>
      <c r="G46" s="1">
        <v>196</v>
      </c>
      <c r="H46" s="1">
        <v>143</v>
      </c>
      <c r="I46" s="1">
        <v>217</v>
      </c>
      <c r="J46" s="1">
        <v>144</v>
      </c>
      <c r="K46" s="1">
        <v>201</v>
      </c>
      <c r="L46" s="1">
        <v>182</v>
      </c>
      <c r="M46" s="1">
        <v>181</v>
      </c>
      <c r="N46" s="1">
        <v>150</v>
      </c>
      <c r="O46" s="1">
        <f>SUM(F46:N46)</f>
        <v>1609</v>
      </c>
      <c r="P46" s="1">
        <f>COUNT(F46:N46)</f>
        <v>9</v>
      </c>
      <c r="Q46" s="2">
        <f>O46/P46</f>
        <v>178.77777777777777</v>
      </c>
    </row>
    <row r="47" spans="1:17" x14ac:dyDescent="0.25">
      <c r="A47" t="s">
        <v>2</v>
      </c>
      <c r="B47" t="s">
        <v>3</v>
      </c>
      <c r="C47" s="1">
        <v>20638</v>
      </c>
      <c r="D47" s="1" t="s">
        <v>132</v>
      </c>
      <c r="E47" s="1" t="s">
        <v>138</v>
      </c>
      <c r="F47" s="1">
        <v>167</v>
      </c>
      <c r="G47" s="1">
        <v>195</v>
      </c>
      <c r="H47" s="1">
        <v>149</v>
      </c>
      <c r="I47" s="1">
        <v>173</v>
      </c>
      <c r="J47" s="1">
        <v>257</v>
      </c>
      <c r="K47" s="1">
        <v>149</v>
      </c>
      <c r="L47" s="1">
        <v>193</v>
      </c>
      <c r="M47" s="1">
        <v>168</v>
      </c>
      <c r="N47" s="1">
        <v>157</v>
      </c>
      <c r="O47" s="1">
        <f>SUM(F47:N47)</f>
        <v>1608</v>
      </c>
      <c r="P47" s="1">
        <f>COUNT(F47:N47)</f>
        <v>9</v>
      </c>
      <c r="Q47" s="2">
        <f>O47/P47</f>
        <v>178.66666666666666</v>
      </c>
    </row>
    <row r="48" spans="1:17" x14ac:dyDescent="0.25">
      <c r="A48" t="s">
        <v>55</v>
      </c>
      <c r="B48" t="s">
        <v>56</v>
      </c>
      <c r="C48" s="1">
        <v>20920</v>
      </c>
      <c r="D48" s="1" t="s">
        <v>125</v>
      </c>
      <c r="E48" s="1" t="s">
        <v>136</v>
      </c>
      <c r="H48" s="1">
        <v>191</v>
      </c>
      <c r="I48" s="1">
        <v>170</v>
      </c>
      <c r="J48" s="1">
        <v>190</v>
      </c>
      <c r="K48" s="1">
        <v>184</v>
      </c>
      <c r="L48" s="1">
        <v>187</v>
      </c>
      <c r="M48" s="1">
        <v>172</v>
      </c>
      <c r="N48" s="1">
        <v>137</v>
      </c>
      <c r="O48" s="1">
        <f>SUM(F48:N48)</f>
        <v>1231</v>
      </c>
      <c r="P48" s="1">
        <f>COUNT(F48:N48)</f>
        <v>7</v>
      </c>
      <c r="Q48" s="2">
        <f>O48/P48</f>
        <v>175.85714285714286</v>
      </c>
    </row>
    <row r="49" spans="1:17" x14ac:dyDescent="0.25">
      <c r="A49" t="s">
        <v>27</v>
      </c>
      <c r="B49" t="s">
        <v>28</v>
      </c>
      <c r="C49" s="1">
        <v>24694</v>
      </c>
      <c r="D49" s="1" t="s">
        <v>129</v>
      </c>
      <c r="E49" s="1" t="s">
        <v>138</v>
      </c>
      <c r="F49" s="1">
        <v>187</v>
      </c>
      <c r="G49" s="1">
        <v>186</v>
      </c>
      <c r="H49" s="1">
        <v>151</v>
      </c>
      <c r="I49" s="1">
        <v>159</v>
      </c>
      <c r="J49" s="1">
        <v>183</v>
      </c>
      <c r="K49" s="1">
        <v>171</v>
      </c>
      <c r="L49" s="1">
        <v>183</v>
      </c>
      <c r="M49" s="1">
        <v>193</v>
      </c>
      <c r="N49" s="1">
        <v>167</v>
      </c>
      <c r="O49" s="1">
        <f>SUM(F49:N49)</f>
        <v>1580</v>
      </c>
      <c r="P49" s="1">
        <f>COUNT(F49:N49)</f>
        <v>9</v>
      </c>
      <c r="Q49" s="2">
        <f>O49/P49</f>
        <v>175.55555555555554</v>
      </c>
    </row>
    <row r="50" spans="1:17" x14ac:dyDescent="0.25">
      <c r="A50" t="s">
        <v>85</v>
      </c>
      <c r="B50" t="s">
        <v>86</v>
      </c>
      <c r="C50" s="1">
        <v>24625</v>
      </c>
      <c r="D50" s="1" t="s">
        <v>128</v>
      </c>
      <c r="E50" s="1" t="s">
        <v>137</v>
      </c>
      <c r="F50" s="1">
        <v>203</v>
      </c>
      <c r="G50" s="1">
        <v>180</v>
      </c>
      <c r="H50" s="1">
        <v>143</v>
      </c>
      <c r="I50" s="1">
        <v>208</v>
      </c>
      <c r="J50" s="1">
        <v>144</v>
      </c>
      <c r="K50" s="1">
        <v>156</v>
      </c>
      <c r="L50" s="1">
        <v>159</v>
      </c>
      <c r="M50" s="1">
        <v>194</v>
      </c>
      <c r="N50" s="1">
        <v>180</v>
      </c>
      <c r="O50" s="1">
        <f>SUM(F50:N50)</f>
        <v>1567</v>
      </c>
      <c r="P50" s="1">
        <f>COUNT(F50:N50)</f>
        <v>9</v>
      </c>
      <c r="Q50" s="2">
        <f>O50/P50</f>
        <v>174.11111111111111</v>
      </c>
    </row>
    <row r="51" spans="1:17" x14ac:dyDescent="0.25">
      <c r="A51" t="s">
        <v>18</v>
      </c>
      <c r="B51" t="s">
        <v>13</v>
      </c>
      <c r="C51" s="1">
        <v>36494</v>
      </c>
      <c r="D51" s="1" t="s">
        <v>130</v>
      </c>
      <c r="E51" s="1" t="s">
        <v>138</v>
      </c>
      <c r="F51" s="1">
        <v>168</v>
      </c>
      <c r="G51" s="1">
        <v>167</v>
      </c>
      <c r="H51" s="1">
        <v>168</v>
      </c>
      <c r="I51" s="1">
        <v>167</v>
      </c>
      <c r="J51" s="1">
        <v>157</v>
      </c>
      <c r="K51" s="1">
        <v>191</v>
      </c>
      <c r="L51" s="1">
        <v>171</v>
      </c>
      <c r="M51" s="1">
        <v>191</v>
      </c>
      <c r="N51" s="1">
        <v>169</v>
      </c>
      <c r="O51" s="1">
        <f>SUM(F51:N51)</f>
        <v>1549</v>
      </c>
      <c r="P51" s="1">
        <f>COUNT(F51:N51)</f>
        <v>9</v>
      </c>
      <c r="Q51" s="2">
        <f>O51/P51</f>
        <v>172.11111111111111</v>
      </c>
    </row>
    <row r="52" spans="1:17" x14ac:dyDescent="0.25">
      <c r="A52" t="s">
        <v>16</v>
      </c>
      <c r="B52" t="s">
        <v>17</v>
      </c>
      <c r="C52" s="1">
        <v>24688</v>
      </c>
      <c r="D52" s="1" t="s">
        <v>130</v>
      </c>
      <c r="E52" s="1" t="s">
        <v>138</v>
      </c>
      <c r="F52" s="1">
        <v>152</v>
      </c>
      <c r="G52" s="1">
        <v>137</v>
      </c>
      <c r="J52" s="1">
        <v>181</v>
      </c>
      <c r="K52" s="1">
        <v>187</v>
      </c>
      <c r="L52" s="1">
        <v>181</v>
      </c>
      <c r="M52" s="1">
        <v>169</v>
      </c>
      <c r="N52" s="1">
        <v>187</v>
      </c>
      <c r="O52" s="1">
        <f>SUM(F52:N52)</f>
        <v>1194</v>
      </c>
      <c r="P52" s="1">
        <f>COUNT(F52:N52)</f>
        <v>7</v>
      </c>
      <c r="Q52" s="2">
        <f>O52/P52</f>
        <v>170.57142857142858</v>
      </c>
    </row>
    <row r="53" spans="1:17" x14ac:dyDescent="0.25">
      <c r="A53" t="s">
        <v>11</v>
      </c>
      <c r="B53" t="s">
        <v>49</v>
      </c>
      <c r="C53" s="1">
        <v>36245</v>
      </c>
      <c r="D53" s="1" t="s">
        <v>132</v>
      </c>
      <c r="E53" s="1" t="s">
        <v>138</v>
      </c>
      <c r="G53" s="1">
        <v>165</v>
      </c>
      <c r="H53" s="1">
        <v>181</v>
      </c>
      <c r="K53" s="1">
        <v>161</v>
      </c>
      <c r="L53" s="1">
        <v>214</v>
      </c>
      <c r="M53" s="1">
        <v>145</v>
      </c>
      <c r="N53" s="1">
        <v>156</v>
      </c>
      <c r="O53" s="1">
        <f>SUM(F53:N53)</f>
        <v>1022</v>
      </c>
      <c r="P53" s="1">
        <f>COUNT(F53:N53)</f>
        <v>6</v>
      </c>
      <c r="Q53" s="2">
        <f>O53/P53</f>
        <v>170.33333333333334</v>
      </c>
    </row>
    <row r="54" spans="1:17" x14ac:dyDescent="0.25">
      <c r="A54" t="s">
        <v>9</v>
      </c>
      <c r="B54" t="s">
        <v>10</v>
      </c>
      <c r="C54" s="1">
        <v>32212</v>
      </c>
      <c r="D54" s="1" t="s">
        <v>132</v>
      </c>
      <c r="E54" s="1" t="s">
        <v>138</v>
      </c>
      <c r="F54" s="1">
        <v>147</v>
      </c>
      <c r="I54" s="1">
        <v>178</v>
      </c>
      <c r="J54" s="1">
        <v>200</v>
      </c>
      <c r="K54" s="1">
        <v>164</v>
      </c>
      <c r="L54" s="1">
        <v>141</v>
      </c>
      <c r="M54" s="1">
        <v>181</v>
      </c>
      <c r="N54" s="1">
        <v>181</v>
      </c>
      <c r="O54" s="1">
        <f>SUM(F54:N54)</f>
        <v>1192</v>
      </c>
      <c r="P54" s="1">
        <f>COUNT(F54:N54)</f>
        <v>7</v>
      </c>
      <c r="Q54" s="2">
        <f>O54/P54</f>
        <v>170.28571428571428</v>
      </c>
    </row>
    <row r="55" spans="1:17" x14ac:dyDescent="0.25">
      <c r="A55" t="s">
        <v>25</v>
      </c>
      <c r="B55" t="s">
        <v>26</v>
      </c>
      <c r="C55" s="1">
        <v>32606</v>
      </c>
      <c r="D55" s="1" t="s">
        <v>129</v>
      </c>
      <c r="E55" s="1" t="s">
        <v>138</v>
      </c>
      <c r="F55" s="1">
        <v>145</v>
      </c>
      <c r="G55" s="1">
        <v>139</v>
      </c>
      <c r="H55" s="1">
        <v>152</v>
      </c>
      <c r="I55" s="1">
        <v>163</v>
      </c>
      <c r="J55" s="1">
        <v>189</v>
      </c>
      <c r="K55" s="1">
        <v>159</v>
      </c>
      <c r="L55" s="1">
        <v>186</v>
      </c>
      <c r="M55" s="1">
        <v>183</v>
      </c>
      <c r="N55" s="1">
        <v>212</v>
      </c>
      <c r="O55" s="1">
        <f>SUM(F55:N55)</f>
        <v>1528</v>
      </c>
      <c r="P55" s="1">
        <f>COUNT(F55:N55)</f>
        <v>9</v>
      </c>
      <c r="Q55" s="2">
        <f>O55/P55</f>
        <v>169.77777777777777</v>
      </c>
    </row>
    <row r="56" spans="1:17" x14ac:dyDescent="0.25">
      <c r="A56" t="s">
        <v>35</v>
      </c>
      <c r="B56" t="s">
        <v>36</v>
      </c>
      <c r="C56" s="1">
        <v>24319</v>
      </c>
      <c r="D56" s="1" t="s">
        <v>129</v>
      </c>
      <c r="E56" s="1" t="s">
        <v>138</v>
      </c>
      <c r="F56" s="1">
        <v>200</v>
      </c>
      <c r="G56" s="1">
        <v>175</v>
      </c>
      <c r="H56" s="1">
        <v>145</v>
      </c>
      <c r="I56" s="1">
        <v>187</v>
      </c>
      <c r="J56" s="1">
        <v>150</v>
      </c>
      <c r="K56" s="1">
        <v>147</v>
      </c>
      <c r="L56" s="1">
        <v>230</v>
      </c>
      <c r="M56" s="1">
        <v>124</v>
      </c>
      <c r="O56" s="1">
        <f>SUM(F56:N56)</f>
        <v>1358</v>
      </c>
      <c r="P56" s="1">
        <f>COUNT(F56:N56)</f>
        <v>8</v>
      </c>
      <c r="Q56" s="2">
        <f>O56/P56</f>
        <v>169.75</v>
      </c>
    </row>
    <row r="57" spans="1:17" x14ac:dyDescent="0.25">
      <c r="A57" t="s">
        <v>98</v>
      </c>
      <c r="B57" t="s">
        <v>99</v>
      </c>
      <c r="C57" s="1">
        <v>14517</v>
      </c>
      <c r="D57" s="1" t="s">
        <v>127</v>
      </c>
      <c r="E57" s="1" t="s">
        <v>137</v>
      </c>
      <c r="F57" s="1">
        <v>177</v>
      </c>
      <c r="G57" s="1">
        <v>164</v>
      </c>
      <c r="H57" s="1">
        <v>193</v>
      </c>
      <c r="I57" s="1">
        <v>150</v>
      </c>
      <c r="M57" s="1">
        <v>169</v>
      </c>
      <c r="N57" s="1">
        <v>162</v>
      </c>
      <c r="O57" s="1">
        <f>SUM(F57:N57)</f>
        <v>1015</v>
      </c>
      <c r="P57" s="1">
        <f>COUNT(F57:N57)</f>
        <v>6</v>
      </c>
      <c r="Q57" s="2">
        <f>O57/P57</f>
        <v>169.16666666666666</v>
      </c>
    </row>
    <row r="58" spans="1:17" x14ac:dyDescent="0.25">
      <c r="A58" t="s">
        <v>101</v>
      </c>
      <c r="B58" t="s">
        <v>102</v>
      </c>
      <c r="C58" s="1">
        <v>36786</v>
      </c>
      <c r="D58" s="1" t="s">
        <v>127</v>
      </c>
      <c r="E58" s="1" t="s">
        <v>137</v>
      </c>
      <c r="F58" s="1">
        <v>184</v>
      </c>
      <c r="G58" s="1">
        <v>154</v>
      </c>
      <c r="O58" s="1">
        <f>SUM(F58:N58)</f>
        <v>338</v>
      </c>
      <c r="P58" s="1">
        <f>COUNT(F58:N58)</f>
        <v>2</v>
      </c>
      <c r="Q58" s="2">
        <f>O58/P58</f>
        <v>169</v>
      </c>
    </row>
    <row r="59" spans="1:17" x14ac:dyDescent="0.25">
      <c r="A59" t="s">
        <v>21</v>
      </c>
      <c r="B59" t="s">
        <v>39</v>
      </c>
      <c r="C59" s="1">
        <v>24693</v>
      </c>
      <c r="D59" s="1" t="s">
        <v>129</v>
      </c>
      <c r="E59" s="1" t="s">
        <v>138</v>
      </c>
      <c r="G59" s="1">
        <v>171</v>
      </c>
      <c r="H59" s="1">
        <v>170</v>
      </c>
      <c r="I59" s="1">
        <v>150</v>
      </c>
      <c r="J59" s="1">
        <v>189</v>
      </c>
      <c r="K59" s="1">
        <v>140</v>
      </c>
      <c r="N59" s="1">
        <v>191</v>
      </c>
      <c r="O59" s="1">
        <f>SUM(F59:N59)</f>
        <v>1011</v>
      </c>
      <c r="P59" s="1">
        <f>COUNT(F59:N59)</f>
        <v>6</v>
      </c>
      <c r="Q59" s="2">
        <f>O59/P59</f>
        <v>168.5</v>
      </c>
    </row>
    <row r="60" spans="1:17" x14ac:dyDescent="0.25">
      <c r="A60" t="s">
        <v>91</v>
      </c>
      <c r="B60" t="s">
        <v>92</v>
      </c>
      <c r="C60" s="1">
        <v>20929</v>
      </c>
      <c r="D60" s="1" t="s">
        <v>133</v>
      </c>
      <c r="E60" s="1" t="s">
        <v>137</v>
      </c>
      <c r="F60" s="1">
        <v>152</v>
      </c>
      <c r="G60" s="1">
        <v>202</v>
      </c>
      <c r="H60" s="1">
        <v>161</v>
      </c>
      <c r="I60" s="1">
        <v>138</v>
      </c>
      <c r="L60" s="1">
        <v>161</v>
      </c>
      <c r="M60" s="1">
        <v>148</v>
      </c>
      <c r="N60" s="1">
        <v>216</v>
      </c>
      <c r="O60" s="1">
        <f>SUM(F60:N60)</f>
        <v>1178</v>
      </c>
      <c r="P60" s="1">
        <f>COUNT(F60:N60)</f>
        <v>7</v>
      </c>
      <c r="Q60" s="2">
        <f>O60/P60</f>
        <v>168.28571428571428</v>
      </c>
    </row>
    <row r="61" spans="1:17" x14ac:dyDescent="0.25">
      <c r="A61" t="s">
        <v>59</v>
      </c>
      <c r="B61" t="s">
        <v>60</v>
      </c>
      <c r="C61" s="1">
        <v>24410</v>
      </c>
      <c r="D61" s="1" t="s">
        <v>125</v>
      </c>
      <c r="E61" s="1" t="s">
        <v>136</v>
      </c>
      <c r="F61" s="1">
        <v>190</v>
      </c>
      <c r="G61" s="1">
        <v>156</v>
      </c>
      <c r="H61" s="1">
        <v>223</v>
      </c>
      <c r="I61" s="1">
        <v>133</v>
      </c>
      <c r="J61" s="1">
        <v>165</v>
      </c>
      <c r="K61" s="1">
        <v>128</v>
      </c>
      <c r="O61" s="1">
        <f>SUM(F61:N61)</f>
        <v>995</v>
      </c>
      <c r="P61" s="1">
        <f>COUNT(F61:N61)</f>
        <v>6</v>
      </c>
      <c r="Q61" s="2">
        <f>O61/P61</f>
        <v>165.83333333333334</v>
      </c>
    </row>
    <row r="62" spans="1:17" x14ac:dyDescent="0.25">
      <c r="A62" t="s">
        <v>81</v>
      </c>
      <c r="B62" t="s">
        <v>82</v>
      </c>
      <c r="C62" s="1">
        <v>40970</v>
      </c>
      <c r="D62" s="1" t="s">
        <v>128</v>
      </c>
      <c r="E62" s="1" t="s">
        <v>137</v>
      </c>
      <c r="F62" s="1">
        <v>215</v>
      </c>
      <c r="G62" s="1">
        <v>179</v>
      </c>
      <c r="H62" s="1">
        <v>157</v>
      </c>
      <c r="I62" s="1">
        <v>154</v>
      </c>
      <c r="J62" s="1">
        <v>159</v>
      </c>
      <c r="K62" s="1">
        <v>155</v>
      </c>
      <c r="L62" s="1">
        <v>160</v>
      </c>
      <c r="M62" s="1">
        <v>142</v>
      </c>
      <c r="N62" s="1">
        <v>154</v>
      </c>
      <c r="O62" s="1">
        <f>SUM(F62:N62)</f>
        <v>1475</v>
      </c>
      <c r="P62" s="1">
        <f>COUNT(F62:N62)</f>
        <v>9</v>
      </c>
      <c r="Q62" s="2">
        <f>O62/P62</f>
        <v>163.88888888888889</v>
      </c>
    </row>
    <row r="63" spans="1:17" x14ac:dyDescent="0.25">
      <c r="A63" t="s">
        <v>4</v>
      </c>
      <c r="B63" t="s">
        <v>3</v>
      </c>
      <c r="C63" s="1">
        <v>32894</v>
      </c>
      <c r="D63" s="1" t="s">
        <v>132</v>
      </c>
      <c r="E63" s="1" t="s">
        <v>138</v>
      </c>
      <c r="F63" s="1">
        <v>204</v>
      </c>
      <c r="G63" s="1">
        <v>164</v>
      </c>
      <c r="H63" s="1">
        <v>118</v>
      </c>
      <c r="I63" s="1">
        <v>140</v>
      </c>
      <c r="J63" s="1">
        <v>148</v>
      </c>
      <c r="L63" s="1">
        <v>170</v>
      </c>
      <c r="M63" s="1">
        <v>140</v>
      </c>
      <c r="N63" s="1">
        <v>183</v>
      </c>
      <c r="O63" s="1">
        <f>SUM(F63:N63)</f>
        <v>1267</v>
      </c>
      <c r="P63" s="1">
        <f>COUNT(F63:N63)</f>
        <v>8</v>
      </c>
      <c r="Q63" s="2">
        <f>O63/P63</f>
        <v>158.375</v>
      </c>
    </row>
    <row r="64" spans="1:17" x14ac:dyDescent="0.25">
      <c r="A64" t="s">
        <v>14</v>
      </c>
      <c r="B64" t="s">
        <v>111</v>
      </c>
      <c r="C64" s="1">
        <v>32959</v>
      </c>
      <c r="D64" s="1" t="s">
        <v>134</v>
      </c>
      <c r="E64" s="1" t="s">
        <v>137</v>
      </c>
      <c r="F64" s="1">
        <v>143</v>
      </c>
      <c r="O64" s="1">
        <f>SUM(F64:N64)</f>
        <v>143</v>
      </c>
      <c r="P64" s="1">
        <f>COUNT(F64:N64)</f>
        <v>1</v>
      </c>
      <c r="Q64" s="2">
        <f>O64/P64</f>
        <v>143</v>
      </c>
    </row>
    <row r="65" spans="1:17" x14ac:dyDescent="0.25">
      <c r="A65" t="s">
        <v>19</v>
      </c>
      <c r="B65" t="s">
        <v>119</v>
      </c>
      <c r="C65" s="1">
        <v>36271</v>
      </c>
      <c r="D65" s="1" t="s">
        <v>127</v>
      </c>
      <c r="E65" s="1" t="s">
        <v>137</v>
      </c>
      <c r="J65" s="1">
        <v>159</v>
      </c>
      <c r="K65" s="1">
        <v>126</v>
      </c>
      <c r="L65" s="1">
        <v>136</v>
      </c>
      <c r="O65" s="1">
        <f>SUM(F65:N65)</f>
        <v>421</v>
      </c>
      <c r="P65" s="1">
        <f>COUNT(F65:N65)</f>
        <v>3</v>
      </c>
      <c r="Q65" s="2">
        <f>O65/P65</f>
        <v>140.33333333333334</v>
      </c>
    </row>
    <row r="66" spans="1:17" x14ac:dyDescent="0.25">
      <c r="A66" t="s">
        <v>21</v>
      </c>
      <c r="B66" t="s">
        <v>22</v>
      </c>
      <c r="C66" s="1">
        <v>32655</v>
      </c>
      <c r="D66" s="1" t="s">
        <v>130</v>
      </c>
      <c r="E66" s="1" t="s">
        <v>138</v>
      </c>
      <c r="H66" s="1">
        <v>123</v>
      </c>
      <c r="I66" s="1">
        <v>134</v>
      </c>
      <c r="O66" s="1">
        <f>SUM(F66:N66)</f>
        <v>257</v>
      </c>
      <c r="P66" s="1">
        <f>COUNT(F66:N66)</f>
        <v>2</v>
      </c>
      <c r="Q66" s="2">
        <f>O66/P66</f>
        <v>128.5</v>
      </c>
    </row>
    <row r="67" spans="1:17" x14ac:dyDescent="0.25">
      <c r="A67" t="s">
        <v>19</v>
      </c>
      <c r="B67" t="s">
        <v>120</v>
      </c>
      <c r="C67" s="1">
        <v>24421</v>
      </c>
      <c r="D67" s="1" t="s">
        <v>134</v>
      </c>
      <c r="E67" s="1" t="s">
        <v>137</v>
      </c>
      <c r="L67" s="1">
        <v>122</v>
      </c>
      <c r="O67" s="1">
        <f>SUM(F67:N67)</f>
        <v>122</v>
      </c>
      <c r="P67" s="1">
        <f>COUNT(F67:N67)</f>
        <v>1</v>
      </c>
      <c r="Q67" s="2">
        <f>O67/P67</f>
        <v>122</v>
      </c>
    </row>
  </sheetData>
  <sortState ref="A3:Q67">
    <sortCondition descending="1" ref="Q67"/>
  </sortState>
  <mergeCells count="1">
    <mergeCell ref="A1:Q1"/>
  </mergeCells>
  <pageMargins left="0.11811023622047245" right="0.11811023622047245" top="0.39370078740157483" bottom="0.39370078740157483" header="0.31496062992125984" footer="0.31496062992125984"/>
  <pageSetup paperSize="9" scale="8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Balu</dc:creator>
  <cp:lastModifiedBy>Balu</cp:lastModifiedBy>
  <cp:lastPrinted>2020-10-12T05:31:02Z</cp:lastPrinted>
  <dcterms:created xsi:type="dcterms:W3CDTF">2020-10-11T17:05:08Z</dcterms:created>
  <dcterms:modified xsi:type="dcterms:W3CDTF">2020-10-12T10:49:17Z</dcterms:modified>
</cp:coreProperties>
</file>